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835" activeTab="0"/>
  </bookViews>
  <sheets>
    <sheet name="Sheet1" sheetId="1" r:id="rId1"/>
    <sheet name="Sheet2" sheetId="2" r:id="rId2"/>
    <sheet name="Sheet3" sheetId="3" r:id="rId3"/>
  </sheets>
  <definedNames>
    <definedName name="_xlnm.Print_Titles" localSheetId="0">'Sheet1'!$7:$7</definedName>
  </definedNames>
  <calcPr fullCalcOnLoad="1"/>
</workbook>
</file>

<file path=xl/sharedStrings.xml><?xml version="1.0" encoding="utf-8"?>
<sst xmlns="http://schemas.openxmlformats.org/spreadsheetml/2006/main" count="227" uniqueCount="181">
  <si>
    <t>Istambul</t>
  </si>
  <si>
    <t>Sile (Mer Noire)</t>
  </si>
  <si>
    <t>Yalova</t>
  </si>
  <si>
    <t>Erdek</t>
  </si>
  <si>
    <t>Burhaniye</t>
  </si>
  <si>
    <t>Kozak</t>
  </si>
  <si>
    <t>Izmir</t>
  </si>
  <si>
    <t>Kusadasi</t>
  </si>
  <si>
    <t>Pres de Marmaris</t>
  </si>
  <si>
    <t>Datca</t>
  </si>
  <si>
    <t>Koycegiz</t>
  </si>
  <si>
    <t>Yaniclar (pres Fethiye)</t>
  </si>
  <si>
    <t>Ucagiz (ile de Kekova)</t>
  </si>
  <si>
    <t>Cirali - Turquie</t>
  </si>
  <si>
    <t>Antalya</t>
  </si>
  <si>
    <t>Alanya</t>
  </si>
  <si>
    <t>Anamur</t>
  </si>
  <si>
    <t>Silifke</t>
  </si>
  <si>
    <t>Adana</t>
  </si>
  <si>
    <t>Camping Atarkoy</t>
  </si>
  <si>
    <t>Camping Yesim</t>
  </si>
  <si>
    <t>Camping «sauvage» (residence)</t>
  </si>
  <si>
    <t>Camping Yelsimi</t>
  </si>
  <si>
    <t>Camping Ant</t>
  </si>
  <si>
    <t>Camping Altin</t>
  </si>
  <si>
    <t>Camping sauvage</t>
  </si>
  <si>
    <t>Camping Oba</t>
  </si>
  <si>
    <t>Camping Yat</t>
  </si>
  <si>
    <t>Camping Boncuk</t>
  </si>
  <si>
    <t>Camping Ilica</t>
  </si>
  <si>
    <t>Camping Amazon</t>
  </si>
  <si>
    <t>Camping municipal</t>
  </si>
  <si>
    <t>Camping Katranci Orman Ici Dinlenme Yeri</t>
  </si>
  <si>
    <t>Camping Kabay Tree House</t>
  </si>
  <si>
    <t>Camping Green Point</t>
  </si>
  <si>
    <t>Camping Denizer</t>
  </si>
  <si>
    <t>Camping Perle</t>
  </si>
  <si>
    <t>Camping Orman Pullu</t>
  </si>
  <si>
    <t>Camping Kervan Mocamp</t>
  </si>
  <si>
    <t>Camping sauvage sur aire d'autoroute</t>
  </si>
  <si>
    <t>Camping ds le village</t>
  </si>
  <si>
    <t>TURQUIE</t>
  </si>
  <si>
    <t>Px/nuit</t>
  </si>
  <si>
    <t>Note de 1 a 5 : 1 = pas bien - 5 = tres bien</t>
  </si>
  <si>
    <t>Prix pour 1 caravane + 1 voiture + 2 adultes + 2 enfants (2 et 4 ans) + electricite</t>
  </si>
  <si>
    <t>Site superbe (boise), bien situe (20 min du centre) mais cher, pas d'eau douce, et odeurs desagreables du bord de mer. Mais on a pas trouve mieux.</t>
  </si>
  <si>
    <t>Site superbe (plage), infrastructures tres basiques</t>
  </si>
  <si>
    <t>Infrastructure rudimentaire mais machine a laver (lessiveuse a main)</t>
  </si>
  <si>
    <t>Camping joli mais cher, sanitaires eloignes de tout</t>
  </si>
  <si>
    <t>Camping dans la foret au milieu des pins, pres du village de Kozak, splendide !</t>
  </si>
  <si>
    <t>Cher et hors saison, camping sinistre : piscine et toboggans fermes, sanitaires peu engageants, proprete douteuse. A voir ce que ca donne en saison…</t>
  </si>
  <si>
    <t>Bien situe, sanitaires impeccables, machine a laver, assez cher et bruyant du vendredi au dimanche soir car les mariages se succedent au restaurant du camping</t>
  </si>
  <si>
    <t>Site superbe (crique perdue, foret de palmiers et d'eucalyptus), eau chaude, pas de machine, sanitaires un peu rudimentaires tout de meme</t>
  </si>
  <si>
    <t>Camping rudimentaire, pas loin du village et centre de plongee par contre + jeux pour enfants a cote</t>
  </si>
  <si>
    <t>Entre Marmaris et Datca</t>
  </si>
  <si>
    <t>na</t>
  </si>
  <si>
    <t>Attention tout hors saison</t>
  </si>
  <si>
    <t>Bien situe (bord du lac), ombrage, sanitaires tres rudimentaires</t>
  </si>
  <si>
    <t>Site superbe (petite crique), sous les pins et les eucalyptus, sanitaires bien mais eloignes</t>
  </si>
  <si>
    <t>Camping rudimentaire (surtout les sanitaires) et ne pouvant accueillir plus de 2 caravanes/camping-car + 2-3 tentes par contre bar tres sympa (plein de coussins)</t>
  </si>
  <si>
    <t>Bien situe (bord de plage), ombre limitee, sanitaires rudimentaires, restau sur la plage</t>
  </si>
  <si>
    <t>Sanitaires bien, patron bizarre mais tres sympa, un peu bruyant et surtout cher</t>
  </si>
  <si>
    <t>En bord de mer mais aussi au bord de la route donc un peu bruyant, sanitaires bien, ombre limitee et terrain sans grand charme</t>
  </si>
  <si>
    <t>Hors saison, nous etions seuls dans ce paradis : sanitaires bien, site splendide (crique isolee magnifique), sous les pins, mais en saison probablement bonde et peut-etre pas tres clean, a voir…</t>
  </si>
  <si>
    <t>Aucun pb (securite no pb) et meme connection electrique contre petit backchish, un peu bruyant bien evidemment</t>
  </si>
  <si>
    <t>Cevlik (pres d'Antakya)</t>
  </si>
  <si>
    <t>Demander dans le village, il y a une place devant epicerie avec acces WC et douche (froide) + electricite, un peu "urbain" et tres rudimentaire mais bien pratique puisque campings "officiels" fermes hors saison</t>
  </si>
  <si>
    <t>Site superbe (au fond d'une petite baie), sous les pins, plage a 500m (acces via 1 chemin en foret ou avec kayak de mer sur la riviere), sanitaires OK, machine a laver, restaurant (tres bon), possibilite de louer bungalows tres bien (negocie a 16 Euro/pers), pour caravane c'etait gratuit car fin de saison (le camping ferme fin octobre)</t>
  </si>
  <si>
    <t>gratuit</t>
  </si>
  <si>
    <t>LIEU</t>
  </si>
  <si>
    <t>CAMPING</t>
  </si>
  <si>
    <t>REMARQUES</t>
  </si>
  <si>
    <t>MOYEN D'ACCES</t>
  </si>
  <si>
    <t>Px/nuit 
en Million TL</t>
  </si>
  <si>
    <r>
      <t xml:space="preserve">LEGENDE </t>
    </r>
    <r>
      <rPr>
        <sz val="8"/>
        <rFont val="Arial"/>
        <family val="2"/>
      </rPr>
      <t xml:space="preserve">                    Evaluation</t>
    </r>
  </si>
  <si>
    <t>NOTE</t>
  </si>
  <si>
    <t>Camping au milieu des immeubles, au bord de mer, a proximite d'une aire de pique-nique, sans pb (securite=no pb)</t>
  </si>
  <si>
    <t>En longeant la cote (route monte et descend, s'approche de la mer et s'en ecarte), on finit par trouver les indications puis le camping (ne pas desesperer !)</t>
  </si>
  <si>
    <t>A l'entrée de la ville, quitter la route et s'enfoncer dans une des residences d'immeubles (plusieurs spots possibles)</t>
  </si>
  <si>
    <t>Depuis le centre d'Erdek, prendre la route qui longe la mer (et les residences hotelieres), tout au bout : le camping</t>
  </si>
  <si>
    <t>Suivre direction aeroport, passer devant l'entrée de l'aeroport puis suivre direction Atakoy sur 8-10 km (le long de la mer), entrée du camping a droite (juste avant station service)</t>
  </si>
  <si>
    <t>Avant Erdek, prendre route sur la gauche en suivant panneau "Ant camping", camping est sur la gauche</t>
  </si>
  <si>
    <t>Site superbe (sous les pins), bord de mer, sanitaires impeccables, eau chaude, pas de machine a laver, accueil adorable (ferme mi Oct)</t>
  </si>
  <si>
    <t>Site superbe (bord de mer) avec sorte de bassin amenage, ombrage, fleuri, sanitaires impeccables, machine a laver (un peu cher 8 Million TL mais capacite 20 kg), probablement pris d'assaut en saison, ouvert toute l'annee, seul inconvenient : proximite voie rapide et bruit des voitures en fond</t>
  </si>
  <si>
    <t>Konya</t>
  </si>
  <si>
    <t>Camping «sauvage» sur aire de station service</t>
  </si>
  <si>
    <t>Station service à la sortie de la ville, personnel adorable, accès aux sanitaires et eau</t>
  </si>
  <si>
    <t>Ucpinar 
(20km NE Beysehir, 80 km O Konya)</t>
  </si>
  <si>
    <t>Station service à l'entrée de la ville, personnel adorable, accès aux sanitaires et eau</t>
  </si>
  <si>
    <t>Yesilova</t>
  </si>
  <si>
    <t>Camping «sauvage» au bord du lac Salda</t>
  </si>
  <si>
    <t>5km après village de Salda, suivre le grand panneau jaune Salda Golu Orman Ici Piknik Yeri</t>
  </si>
  <si>
    <t>Au bord de la plage, sur petit parking déserté, paysages magnifiques</t>
  </si>
  <si>
    <t>Pammukale</t>
  </si>
  <si>
    <t>Camping «sauvage» dans la montagne</t>
  </si>
  <si>
    <t>Dans les montagnes, sur le bord d'une route isolée, sous un ciel étoilé splendide, le calme absolu, loin du piège à touristes de Pammukale</t>
  </si>
  <si>
    <t>Cesme</t>
  </si>
  <si>
    <t>Camping Vekamp</t>
  </si>
  <si>
    <t>Remarquablement bien situé (bord de mer, calme), terrain ombragé magnifique mais sanitaires dans un état lamentable !
Hors saison, prix réduits mais accès uniquement aux WC+électricité
Probablement cher + bondé en saison</t>
  </si>
  <si>
    <t>SYRIE</t>
  </si>
  <si>
    <t>Kafr Amme (près d'Alep)</t>
  </si>
  <si>
    <t>Px/nuit 
en S£</t>
  </si>
  <si>
    <t>Camping Kaddour</t>
  </si>
  <si>
    <t>Environ a 25 km avant Alep en venant de Bab El Awa, pancarte "camping Kaddour", ouvrir l'œil !</t>
  </si>
  <si>
    <t>Terrain fermé et surveillé 5les propriétaires habitent sur place), sanitaires rudimentaires (ouverts sur l'extérieur) mais eau chaude et électricité. Et puis, le camping a le mérite d'exister. Sinon, accueil désagréable, la proprio fait tout pour vous tirer quelques larmes et surtout le plus d'argent possible.
Possibilité de louer des bungalows archi rustiques et envahi par le salpêtre</t>
  </si>
  <si>
    <t>Qalat Jabar
(près du barrage Al Asad)</t>
  </si>
  <si>
    <t>Camping Jabar</t>
  </si>
  <si>
    <t>Suivre la route jusqu'au château, c'est en contrebas un peu avant d'arriver au château</t>
  </si>
  <si>
    <t>Possibilité de se poser sur le parking d'un petit café, d'utiliser l'électricité et les WC (trous dans le sol). Environnement splendide, les pieds dans l'eau du lac si apaisant</t>
  </si>
  <si>
    <t>Deir Ez Zor</t>
  </si>
  <si>
    <t>Camping «sauvage» sur le parking d'un restaurant</t>
  </si>
  <si>
    <t>A l'entrée de Deir Ez Zor, en venant d'Alep, sur la droite, restaurant en hauteur, tout illuminé</t>
  </si>
  <si>
    <t>Impossible de trouver un endroit où camper sauf près de ce restaurant, accueil adorable, le gardien a veillé sur notre caravane, nous avons eu accès aux WC</t>
  </si>
  <si>
    <t>Palmyre</t>
  </si>
  <si>
    <t>Camping Zenobia</t>
  </si>
  <si>
    <t>Au pied de l'hotel Zenobia, accès douches chaudes, WC, propreté acceptable, vue imprenable sur les ruines (l'hotel est situé à l'intérieur du site)</t>
  </si>
  <si>
    <t>Entrer dans le site, l'hotel Zenobia est juste a droite en allant vers la palmeraie</t>
  </si>
  <si>
    <t>Damas</t>
  </si>
  <si>
    <t>Camping Kaboun</t>
  </si>
  <si>
    <t>Bien, sanitaires impeccables, terrain fermé et gardé, dommage que les tarifs soient disproportionnés par rapport au coût de la vie en Syrie</t>
  </si>
  <si>
    <t>Prendre autour venant d'Alep, direction Damas. Prendre embranchement a droite (pas aéroport). Le camping est 100m plus loin à gauche (dans le village de Kaboun)</t>
  </si>
  <si>
    <t>Marmousa</t>
  </si>
  <si>
    <t>Camping sauvage dans la plaine</t>
  </si>
  <si>
    <t>Un peu avant d'arriver au monastère de Marmousa, entrer dans les terrains à droite de la route, au milieu de nulle part</t>
  </si>
  <si>
    <t>Personne, un désert de rocailles tout autour, les montagnes qui nous entourent, le calme, sauvage</t>
  </si>
  <si>
    <t>Sud de Homs</t>
  </si>
  <si>
    <t>Camping "sauvage" sur aire d'autoroute</t>
  </si>
  <si>
    <t>Accés aux sanitaires, personne ne nous a rien demandé</t>
  </si>
  <si>
    <t>Grande station service avec restaurant très moderne, juste avant d'arriver à Homs en venant de Damas</t>
  </si>
  <si>
    <t>JORDANIE</t>
  </si>
  <si>
    <t>Px/nuit 
en JD</t>
  </si>
  <si>
    <t>Jerash</t>
  </si>
  <si>
    <t xml:space="preserve"> très calme, si ce n'est les chiens errants</t>
  </si>
  <si>
    <t>Mer Morte</t>
  </si>
  <si>
    <t>la Resthouse gouvernementale n'existe plus et n'est qu'un vaste chantier, donc plus d'emplacement possible comme indiaué dans les guides. Vu l'heure, on a campé aux abords du chantier mais l'endroit n'est pas recommandable !</t>
  </si>
  <si>
    <t>Camping sauvage derriere le coffeshop des sources chaudes</t>
  </si>
  <si>
    <t>Suivre la Mer Morte en direction du Sud, dépasser tous les hôtels et resorts, on arrive à l'endroit où se trouvent les sources chaudes. S'adresser au gérant du coffeshop (il y a un manège à côté de son café). Il vous fait garer derrière la maison</t>
  </si>
  <si>
    <t>Madaba</t>
  </si>
  <si>
    <t>Camping sur le parking de Lili's Pension</t>
  </si>
  <si>
    <t>A l'entrée de la ville en venant de Hamman. Demander si besoin</t>
  </si>
  <si>
    <t>Pas de possibilité de se connecter à l'électricité (sombre histoire de puissance insuffisante), parking petit. En revanche, bien situé en ville pour aller visiter a pied.
Accès à la cuisine équippée + la salle à manger commune + la salle de bain avec baignoire et eau chaude 
Possibilité de louer des chambres</t>
  </si>
  <si>
    <t>Kerak</t>
  </si>
  <si>
    <t>Camping sauvage sur le parking du château</t>
  </si>
  <si>
    <t>Bien situé, pas de problème de sécurité, personne ne nous a rien demandé</t>
  </si>
  <si>
    <t>Dans une rue à gauche du château; du côté des services administratifs, il y a un petit parking tranquille</t>
  </si>
  <si>
    <t>Dana</t>
  </si>
  <si>
    <t>Dana est un village extraordinaire (en bordure d'une réserve naturelle), très bien rénové. Le Dana Tower Hotel est très sympathique, déco de bric et de broc, très routard. Repas servi sous la tente bédouine.
Accès à l'électricité + douches chaudes + WC.
Dommage qu'au moment du départ, le gérant ait cherché à nous arnaquer sur le prix de l'électricité : soyez fermes et clairs sur les tarifs dès le début !</t>
  </si>
  <si>
    <t>Quitter la route des rois et descendre vers Dana. Le Dana Tower Hotel est le dernier hotel en bas du village.
Attention, c'est tres tres raide. Le camping car (vieux et chargé) de nos amis suisses a failli ne pas remonter !</t>
  </si>
  <si>
    <t>Petra</t>
  </si>
  <si>
    <t>Camping sur parking du Dana Tower Hotel</t>
  </si>
  <si>
    <t>Camping sur parking du Al Anbat Hotel</t>
  </si>
  <si>
    <t>Accès à l'électricité + douches chaudes + WC.
Sinon, cadre pas très bucolique...</t>
  </si>
  <si>
    <t>Traverser tout Petra vers le Sud, tout en haut, après la station service, le Al Anbat hotel est sur la gauche</t>
  </si>
  <si>
    <t>Aqaba</t>
  </si>
  <si>
    <t>Camping Mohammed Sea Camp</t>
  </si>
  <si>
    <t>Sur la plage, accès à l'électricité, les douches (froides), isolés par de la végétation. Accueil génial, Musa est adorable, tous les soirs, soirée sous la tente bédouine autour du brasero et au son du luth
Attention, il est question de déménager le camping (terrain racheté pour faire un complexe hotelier)</t>
  </si>
  <si>
    <t>Quitter Aqaba vers le Sud Est (vers l'Arabie Saoudite), quitter la route double voie toute neuve pour prendre la vieille route de la plage (au niveau d'un club de plongée), les campings sont un peu plus loin à droite (il y en a deux mais le Mohamed Sea Camp est de loin le plus sympa)</t>
  </si>
  <si>
    <t>Vallée du Jourdain</t>
  </si>
  <si>
    <t>Dans les collines, au bord d'une route isolée, pas de problème de sécurité</t>
  </si>
  <si>
    <t>Quitter la grande route qui longe le Jourdain pour prendre une route secondaire perpendiculaire qui monte dans les collines</t>
  </si>
  <si>
    <t>Aller vers l'hotel XXX proposant aussi des emplacements de camping (chers pour ce que c'est !). Camper juste avant sur esplanade au bord de route</t>
  </si>
  <si>
    <t>Le gérant du coffeeshop est un homme tres gentil, il nous a offert l'accès auwx WC et douches (froides) + on avait accès libres aux sources chaudes (idéal pour la douche = pour prendre l'eau de lessive et de vaisselle)
Dommage que le lieu soit infesté de mouches (des centaines !) et souillés de détritus
Sinon, possibilité de se baigner gratuitement dans la Mer Morte et de se dessaler (tout aussi gratuit) dans les sources chaudes</t>
  </si>
  <si>
    <t>Px/nuit en €</t>
  </si>
  <si>
    <t>Suivre la route 300 vers Dalyan, Ilica puis Sifne (environ 5km), ne tourner a gauche vers Sifne qu'au croisement en haut d'une petite colline, à la hauteur d'une station service. De là, suivre la route et les panneaux Vekamp (on tourne une fois à gauche et c'est ensuite au bout de la route)</t>
  </si>
  <si>
    <t>Au Sud de Canakkale, route E87, 8km après Edremit, à proximité de Burhanye, prendre direction Oren à 1km, tourner à droite et suivre les panneaux</t>
  </si>
  <si>
    <t>Quitter la grande voie rapide pour aller à Bergama via Kozak. Se poser dans la forêt.</t>
  </si>
  <si>
    <t>Quitter Izmir vers Cesme, ne pas prendre l'autoroute mais l'ancienne route, passer sous l'autoroute, continuer, c'est quelques km plus loin sur la gauche</t>
  </si>
  <si>
    <t>Dans Kusadasi, face à la marina</t>
  </si>
  <si>
    <t>Avant d'arriver à Marmaris, prendre une petite route sur la droite et suivre les panneaux</t>
  </si>
  <si>
    <t>Tout au bout du village, après le port, faire le tour des marais et du parc d'enfants</t>
  </si>
  <si>
    <t>En venant de Maramaris, a 25km, quitter la route principale (suivre pancarte camping Amazon, à la hauteur d'un ensemble de restaurant) et prendre une petite route à droite. La route devient ensuite piste caillouteuse mais tout a fait praticable, c'est fléché jusqu'au bout.</t>
  </si>
  <si>
    <t>Traverser le villagde Koycegiz, suivre le bord du lac vers la droite, tout au bout de la route, à droite, le camping</t>
  </si>
  <si>
    <t>Sur la grande route vers Fethiye, grand panneau en bois indiquant le camping, descendre cette route</t>
  </si>
  <si>
    <t>Aller jusqu'au minuscule village d'Ucagiz, le camping est en plein dans le village</t>
  </si>
  <si>
    <t>A 25 km de Kemer et 88km d'Antalya, petit village a 7km en contrebas de la route qui mène a Antalya. Dans le village, suivre les pancartes</t>
  </si>
  <si>
    <t>A l'entrée d'Antalya en venant de Kemer, sur la droite, grande pancarte indiquant le camping</t>
  </si>
  <si>
    <t>A la sortie d'Alanya, a 14 km vers Mersin, a Kargicak, au bord de la plage</t>
  </si>
  <si>
    <t>A 6 / 7 km d'Anamur en allant vers Silifke, grande pancarte en bois</t>
  </si>
  <si>
    <t>A 15 km de Silifke, a Kiz Kalesi, sur la route de Mersin, dépasser le château, c'est au niveau de la station service BP</t>
  </si>
  <si>
    <t>Dans le village de Cevlik (apres le village de Samandag). Dans Antakya, suivre direction Samandag.</t>
  </si>
  <si>
    <t>Poursuivre la route qui part de la billeterie secondaire (celle qui est à droite du site), monter sur le plateau, il y a un petit emplacement au pied d'un abri de berger apres 10 km de montee soutenue</t>
  </si>
</sst>
</file>

<file path=xl/styles.xml><?xml version="1.0" encoding="utf-8"?>
<styleSheet xmlns="http://schemas.openxmlformats.org/spreadsheetml/2006/main">
  <numFmts count="19">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7">
    <font>
      <sz val="10"/>
      <name val="Arial"/>
      <family val="0"/>
    </font>
    <font>
      <b/>
      <sz val="10"/>
      <name val="Arial"/>
      <family val="2"/>
    </font>
    <font>
      <b/>
      <i/>
      <sz val="10"/>
      <name val="Arial"/>
      <family val="2"/>
    </font>
    <font>
      <b/>
      <sz val="12"/>
      <color indexed="10"/>
      <name val="Arial"/>
      <family val="2"/>
    </font>
    <font>
      <b/>
      <sz val="8"/>
      <name val="Arial"/>
      <family val="2"/>
    </font>
    <font>
      <sz val="8"/>
      <name val="Arial"/>
      <family val="0"/>
    </font>
    <font>
      <sz val="8"/>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horizontal="righ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1" fillId="0" borderId="0" xfId="0" applyFont="1" applyAlignment="1">
      <alignment vertical="top" wrapText="1"/>
    </xf>
    <xf numFmtId="0" fontId="5" fillId="0" borderId="0" xfId="0" applyFont="1" applyAlignment="1">
      <alignment/>
    </xf>
    <xf numFmtId="0" fontId="5"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5" fillId="0" borderId="1" xfId="0" applyFont="1" applyBorder="1" applyAlignment="1">
      <alignment vertical="top"/>
    </xf>
    <xf numFmtId="0" fontId="5" fillId="0" borderId="1" xfId="0" applyFont="1" applyBorder="1" applyAlignment="1">
      <alignment vertical="top" wrapText="1"/>
    </xf>
    <xf numFmtId="0" fontId="6" fillId="0" borderId="1" xfId="0" applyFont="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
  <sheetViews>
    <sheetView tabSelected="1" workbookViewId="0" topLeftCell="A1">
      <pane xSplit="1" topLeftCell="B1" activePane="topRight" state="frozen"/>
      <selection pane="topLeft" activeCell="A12" sqref="A12"/>
      <selection pane="topRight" activeCell="G44" sqref="G44"/>
    </sheetView>
  </sheetViews>
  <sheetFormatPr defaultColWidth="9.140625" defaultRowHeight="12.75"/>
  <cols>
    <col min="1" max="1" width="23.28125" style="0" bestFit="1" customWidth="1"/>
    <col min="2" max="2" width="14.7109375" style="0" customWidth="1"/>
    <col min="3" max="3" width="5.00390625" style="2" bestFit="1" customWidth="1"/>
    <col min="4" max="4" width="7.421875" style="2" customWidth="1"/>
    <col min="5" max="5" width="9.140625" style="2" customWidth="1"/>
    <col min="6" max="6" width="45.57421875" style="6" customWidth="1"/>
    <col min="7" max="7" width="31.00390625" style="0" customWidth="1"/>
  </cols>
  <sheetData>
    <row r="1" spans="1:2" ht="12.75">
      <c r="A1" s="8" t="s">
        <v>74</v>
      </c>
      <c r="B1" s="7" t="s">
        <v>43</v>
      </c>
    </row>
    <row r="2" spans="1:2" ht="12.75">
      <c r="A2" s="9" t="s">
        <v>42</v>
      </c>
      <c r="B2" s="7" t="s">
        <v>44</v>
      </c>
    </row>
    <row r="3" ht="12.75">
      <c r="A3" s="1"/>
    </row>
    <row r="4" ht="12.75">
      <c r="A4" s="1"/>
    </row>
    <row r="6" spans="1:2" ht="15.75">
      <c r="A6" s="4" t="s">
        <v>41</v>
      </c>
      <c r="B6" s="3" t="s">
        <v>56</v>
      </c>
    </row>
    <row r="7" spans="1:7" s="5" customFormat="1" ht="36" customHeight="1">
      <c r="A7" s="10" t="s">
        <v>69</v>
      </c>
      <c r="B7" s="10" t="s">
        <v>70</v>
      </c>
      <c r="C7" s="11" t="s">
        <v>75</v>
      </c>
      <c r="D7" s="11" t="s">
        <v>162</v>
      </c>
      <c r="E7" s="11" t="s">
        <v>73</v>
      </c>
      <c r="F7" s="11" t="s">
        <v>71</v>
      </c>
      <c r="G7" s="10" t="s">
        <v>72</v>
      </c>
    </row>
    <row r="8" spans="1:7" s="6" customFormat="1" ht="63" customHeight="1">
      <c r="A8" s="12" t="s">
        <v>0</v>
      </c>
      <c r="B8" s="13" t="s">
        <v>19</v>
      </c>
      <c r="C8" s="14">
        <v>2</v>
      </c>
      <c r="D8" s="14">
        <v>19.5</v>
      </c>
      <c r="E8" s="15">
        <f>D8*1.8</f>
        <v>35.1</v>
      </c>
      <c r="F8" s="16" t="s">
        <v>45</v>
      </c>
      <c r="G8" s="13" t="s">
        <v>80</v>
      </c>
    </row>
    <row r="9" spans="1:7" s="6" customFormat="1" ht="45">
      <c r="A9" s="12" t="s">
        <v>1</v>
      </c>
      <c r="B9" s="13" t="s">
        <v>20</v>
      </c>
      <c r="C9" s="14">
        <v>3</v>
      </c>
      <c r="D9" s="14">
        <f>ROUND(E9/1.8,2)</f>
        <v>5.56</v>
      </c>
      <c r="E9" s="15">
        <v>10</v>
      </c>
      <c r="F9" s="16" t="s">
        <v>46</v>
      </c>
      <c r="G9" s="13" t="s">
        <v>77</v>
      </c>
    </row>
    <row r="10" spans="1:7" s="6" customFormat="1" ht="33.75">
      <c r="A10" s="12" t="s">
        <v>2</v>
      </c>
      <c r="B10" s="13" t="s">
        <v>21</v>
      </c>
      <c r="C10" s="14">
        <v>2</v>
      </c>
      <c r="D10" s="14" t="s">
        <v>55</v>
      </c>
      <c r="E10" s="14" t="s">
        <v>55</v>
      </c>
      <c r="F10" s="16" t="s">
        <v>76</v>
      </c>
      <c r="G10" s="13" t="s">
        <v>78</v>
      </c>
    </row>
    <row r="11" spans="1:7" s="6" customFormat="1" ht="33.75">
      <c r="A11" s="12" t="s">
        <v>3</v>
      </c>
      <c r="B11" s="13" t="s">
        <v>22</v>
      </c>
      <c r="C11" s="14">
        <v>2</v>
      </c>
      <c r="D11" s="14">
        <f>ROUND(E11/1.8,2)</f>
        <v>8.33</v>
      </c>
      <c r="E11" s="15">
        <v>15</v>
      </c>
      <c r="F11" s="16" t="s">
        <v>47</v>
      </c>
      <c r="G11" s="13" t="s">
        <v>79</v>
      </c>
    </row>
    <row r="12" spans="1:7" s="6" customFormat="1" ht="33.75">
      <c r="A12" s="12" t="s">
        <v>3</v>
      </c>
      <c r="B12" s="13" t="s">
        <v>23</v>
      </c>
      <c r="C12" s="14">
        <v>5</v>
      </c>
      <c r="D12" s="14">
        <f>ROUND(E12/1.8,2)</f>
        <v>8.33</v>
      </c>
      <c r="E12" s="15">
        <v>15</v>
      </c>
      <c r="F12" s="16" t="s">
        <v>82</v>
      </c>
      <c r="G12" s="13" t="s">
        <v>81</v>
      </c>
    </row>
    <row r="13" spans="1:7" s="6" customFormat="1" ht="45">
      <c r="A13" s="12" t="s">
        <v>4</v>
      </c>
      <c r="B13" s="13" t="s">
        <v>24</v>
      </c>
      <c r="C13" s="14">
        <v>3</v>
      </c>
      <c r="D13" s="14">
        <f>ROUND(E13/1.8,2)</f>
        <v>13.89</v>
      </c>
      <c r="E13" s="15">
        <v>25</v>
      </c>
      <c r="F13" s="16" t="s">
        <v>48</v>
      </c>
      <c r="G13" s="13" t="s">
        <v>164</v>
      </c>
    </row>
    <row r="14" spans="1:7" s="6" customFormat="1" ht="33.75">
      <c r="A14" s="12" t="s">
        <v>5</v>
      </c>
      <c r="B14" s="13" t="s">
        <v>25</v>
      </c>
      <c r="C14" s="14">
        <v>5</v>
      </c>
      <c r="D14" s="14" t="s">
        <v>55</v>
      </c>
      <c r="E14" s="15" t="s">
        <v>55</v>
      </c>
      <c r="F14" s="16" t="s">
        <v>49</v>
      </c>
      <c r="G14" s="13" t="s">
        <v>165</v>
      </c>
    </row>
    <row r="15" spans="1:7" s="6" customFormat="1" ht="45">
      <c r="A15" s="12" t="s">
        <v>6</v>
      </c>
      <c r="B15" s="13" t="s">
        <v>26</v>
      </c>
      <c r="C15" s="14">
        <v>2</v>
      </c>
      <c r="D15" s="14">
        <f>ROUND(E15/1.8,2)</f>
        <v>13.89</v>
      </c>
      <c r="E15" s="15">
        <v>25</v>
      </c>
      <c r="F15" s="16" t="s">
        <v>50</v>
      </c>
      <c r="G15" s="13" t="s">
        <v>166</v>
      </c>
    </row>
    <row r="16" spans="1:7" s="6" customFormat="1" ht="33.75">
      <c r="A16" s="12" t="s">
        <v>7</v>
      </c>
      <c r="B16" s="13" t="s">
        <v>27</v>
      </c>
      <c r="C16" s="14">
        <v>3</v>
      </c>
      <c r="D16" s="14">
        <f>ROUND(E16/1.8,2)</f>
        <v>13.89</v>
      </c>
      <c r="E16" s="15">
        <v>25</v>
      </c>
      <c r="F16" s="16" t="s">
        <v>51</v>
      </c>
      <c r="G16" s="13" t="s">
        <v>167</v>
      </c>
    </row>
    <row r="17" spans="1:7" s="6" customFormat="1" ht="33.75">
      <c r="A17" s="12" t="s">
        <v>8</v>
      </c>
      <c r="B17" s="13" t="s">
        <v>28</v>
      </c>
      <c r="C17" s="14">
        <v>4</v>
      </c>
      <c r="D17" s="14">
        <f>ROUND(E17/1.8,2)</f>
        <v>8.33</v>
      </c>
      <c r="E17" s="15">
        <v>15</v>
      </c>
      <c r="F17" s="16" t="s">
        <v>52</v>
      </c>
      <c r="G17" s="13" t="s">
        <v>168</v>
      </c>
    </row>
    <row r="18" spans="1:7" s="6" customFormat="1" ht="22.5">
      <c r="A18" s="12" t="s">
        <v>9</v>
      </c>
      <c r="B18" s="13" t="s">
        <v>29</v>
      </c>
      <c r="C18" s="14">
        <v>2</v>
      </c>
      <c r="D18" s="14">
        <f>ROUND(E18/1.8,2)</f>
        <v>6.39</v>
      </c>
      <c r="E18" s="15">
        <v>11.5</v>
      </c>
      <c r="F18" s="16" t="s">
        <v>53</v>
      </c>
      <c r="G18" s="13" t="s">
        <v>169</v>
      </c>
    </row>
    <row r="19" spans="1:7" s="6" customFormat="1" ht="78.75">
      <c r="A19" s="12" t="s">
        <v>54</v>
      </c>
      <c r="B19" s="13" t="s">
        <v>30</v>
      </c>
      <c r="C19" s="14">
        <v>5</v>
      </c>
      <c r="D19" s="15" t="s">
        <v>68</v>
      </c>
      <c r="E19" s="15" t="s">
        <v>68</v>
      </c>
      <c r="F19" s="16" t="s">
        <v>67</v>
      </c>
      <c r="G19" s="13" t="s">
        <v>170</v>
      </c>
    </row>
    <row r="20" spans="1:7" s="6" customFormat="1" ht="33.75">
      <c r="A20" s="12" t="s">
        <v>10</v>
      </c>
      <c r="B20" s="13" t="s">
        <v>31</v>
      </c>
      <c r="C20" s="14">
        <v>3</v>
      </c>
      <c r="D20" s="14">
        <f aca="true" t="shared" si="0" ref="D20:D27">ROUND(E20/1.8,2)</f>
        <v>5.56</v>
      </c>
      <c r="E20" s="15">
        <v>10</v>
      </c>
      <c r="F20" s="16" t="s">
        <v>57</v>
      </c>
      <c r="G20" s="13" t="s">
        <v>171</v>
      </c>
    </row>
    <row r="21" spans="1:7" s="6" customFormat="1" ht="33.75">
      <c r="A21" s="12" t="s">
        <v>11</v>
      </c>
      <c r="B21" s="13" t="s">
        <v>32</v>
      </c>
      <c r="C21" s="14">
        <v>4</v>
      </c>
      <c r="D21" s="14">
        <f t="shared" si="0"/>
        <v>3.33</v>
      </c>
      <c r="E21" s="15">
        <v>6</v>
      </c>
      <c r="F21" s="16" t="s">
        <v>58</v>
      </c>
      <c r="G21" s="13" t="s">
        <v>172</v>
      </c>
    </row>
    <row r="22" spans="1:7" s="6" customFormat="1" ht="33.75">
      <c r="A22" s="12" t="s">
        <v>12</v>
      </c>
      <c r="B22" s="13" t="s">
        <v>33</v>
      </c>
      <c r="C22" s="14">
        <v>2</v>
      </c>
      <c r="D22" s="14">
        <f t="shared" si="0"/>
        <v>8.33</v>
      </c>
      <c r="E22" s="15">
        <v>15</v>
      </c>
      <c r="F22" s="16" t="s">
        <v>59</v>
      </c>
      <c r="G22" s="13" t="s">
        <v>173</v>
      </c>
    </row>
    <row r="23" spans="1:7" s="6" customFormat="1" ht="45">
      <c r="A23" s="12" t="s">
        <v>13</v>
      </c>
      <c r="B23" s="13" t="s">
        <v>34</v>
      </c>
      <c r="C23" s="14">
        <v>3</v>
      </c>
      <c r="D23" s="14">
        <f t="shared" si="0"/>
        <v>4.17</v>
      </c>
      <c r="E23" s="15">
        <v>7.5</v>
      </c>
      <c r="F23" s="16" t="s">
        <v>60</v>
      </c>
      <c r="G23" s="13" t="s">
        <v>174</v>
      </c>
    </row>
    <row r="24" spans="1:7" s="6" customFormat="1" ht="33.75">
      <c r="A24" s="12" t="s">
        <v>14</v>
      </c>
      <c r="B24" s="13" t="s">
        <v>35</v>
      </c>
      <c r="C24" s="14">
        <v>3</v>
      </c>
      <c r="D24" s="14">
        <f t="shared" si="0"/>
        <v>10.56</v>
      </c>
      <c r="E24" s="15">
        <v>19</v>
      </c>
      <c r="F24" s="16" t="s">
        <v>61</v>
      </c>
      <c r="G24" s="13" t="s">
        <v>175</v>
      </c>
    </row>
    <row r="25" spans="1:7" s="6" customFormat="1" ht="33.75">
      <c r="A25" s="12" t="s">
        <v>15</v>
      </c>
      <c r="B25" s="13" t="s">
        <v>36</v>
      </c>
      <c r="C25" s="14">
        <v>3</v>
      </c>
      <c r="D25" s="14">
        <f t="shared" si="0"/>
        <v>8.33</v>
      </c>
      <c r="E25" s="15">
        <v>15</v>
      </c>
      <c r="F25" s="16" t="s">
        <v>62</v>
      </c>
      <c r="G25" s="13" t="s">
        <v>176</v>
      </c>
    </row>
    <row r="26" spans="1:7" s="6" customFormat="1" ht="45">
      <c r="A26" s="12" t="s">
        <v>16</v>
      </c>
      <c r="B26" s="13" t="s">
        <v>37</v>
      </c>
      <c r="C26" s="14">
        <v>4</v>
      </c>
      <c r="D26" s="14">
        <f t="shared" si="0"/>
        <v>4.17</v>
      </c>
      <c r="E26" s="15">
        <v>7.5</v>
      </c>
      <c r="F26" s="16" t="s">
        <v>63</v>
      </c>
      <c r="G26" s="13" t="s">
        <v>177</v>
      </c>
    </row>
    <row r="27" spans="1:7" s="6" customFormat="1" ht="56.25">
      <c r="A27" s="12" t="s">
        <v>17</v>
      </c>
      <c r="B27" s="13" t="s">
        <v>38</v>
      </c>
      <c r="C27" s="14">
        <v>5</v>
      </c>
      <c r="D27" s="14">
        <f t="shared" si="0"/>
        <v>10</v>
      </c>
      <c r="E27" s="15">
        <v>18</v>
      </c>
      <c r="F27" s="13" t="s">
        <v>83</v>
      </c>
      <c r="G27" s="13" t="s">
        <v>178</v>
      </c>
    </row>
    <row r="28" spans="1:7" s="6" customFormat="1" ht="22.5">
      <c r="A28" s="12" t="s">
        <v>18</v>
      </c>
      <c r="B28" s="13" t="s">
        <v>39</v>
      </c>
      <c r="C28" s="14">
        <v>2</v>
      </c>
      <c r="D28" s="14" t="s">
        <v>55</v>
      </c>
      <c r="E28" s="15" t="s">
        <v>55</v>
      </c>
      <c r="F28" s="13" t="s">
        <v>64</v>
      </c>
      <c r="G28" s="13"/>
    </row>
    <row r="29" spans="1:7" s="6" customFormat="1" ht="45">
      <c r="A29" s="12" t="s">
        <v>65</v>
      </c>
      <c r="B29" s="13" t="s">
        <v>40</v>
      </c>
      <c r="C29" s="14">
        <v>2</v>
      </c>
      <c r="D29" s="14">
        <f>ROUND(E29/1.8,2)</f>
        <v>1.67</v>
      </c>
      <c r="E29" s="15">
        <v>3</v>
      </c>
      <c r="F29" s="13" t="s">
        <v>66</v>
      </c>
      <c r="G29" s="13" t="s">
        <v>179</v>
      </c>
    </row>
    <row r="30" spans="1:7" s="6" customFormat="1" ht="33.75">
      <c r="A30" s="12" t="s">
        <v>84</v>
      </c>
      <c r="B30" s="13" t="s">
        <v>85</v>
      </c>
      <c r="C30" s="14">
        <v>2</v>
      </c>
      <c r="D30" s="14" t="s">
        <v>55</v>
      </c>
      <c r="E30" s="15" t="s">
        <v>55</v>
      </c>
      <c r="F30" s="13" t="s">
        <v>86</v>
      </c>
      <c r="G30" s="13"/>
    </row>
    <row r="31" spans="1:7" s="6" customFormat="1" ht="33.75">
      <c r="A31" s="13" t="s">
        <v>87</v>
      </c>
      <c r="B31" s="13" t="s">
        <v>85</v>
      </c>
      <c r="C31" s="14">
        <v>2</v>
      </c>
      <c r="D31" s="14" t="s">
        <v>55</v>
      </c>
      <c r="E31" s="15" t="s">
        <v>55</v>
      </c>
      <c r="F31" s="13" t="s">
        <v>88</v>
      </c>
      <c r="G31" s="17"/>
    </row>
    <row r="32" spans="1:7" s="6" customFormat="1" ht="33.75">
      <c r="A32" s="13" t="s">
        <v>89</v>
      </c>
      <c r="B32" s="13" t="s">
        <v>90</v>
      </c>
      <c r="C32" s="14">
        <v>4</v>
      </c>
      <c r="D32" s="14" t="s">
        <v>55</v>
      </c>
      <c r="E32" s="15" t="s">
        <v>55</v>
      </c>
      <c r="F32" s="13" t="s">
        <v>92</v>
      </c>
      <c r="G32" s="16" t="s">
        <v>91</v>
      </c>
    </row>
    <row r="33" spans="1:7" s="6" customFormat="1" ht="56.25">
      <c r="A33" s="13" t="s">
        <v>93</v>
      </c>
      <c r="B33" s="13" t="s">
        <v>94</v>
      </c>
      <c r="C33" s="14">
        <v>3</v>
      </c>
      <c r="D33" s="14" t="s">
        <v>55</v>
      </c>
      <c r="E33" s="15" t="s">
        <v>55</v>
      </c>
      <c r="F33" s="13" t="s">
        <v>95</v>
      </c>
      <c r="G33" s="16" t="s">
        <v>180</v>
      </c>
    </row>
    <row r="34" spans="1:7" s="6" customFormat="1" ht="90">
      <c r="A34" s="13" t="s">
        <v>96</v>
      </c>
      <c r="B34" s="13" t="s">
        <v>97</v>
      </c>
      <c r="C34" s="14">
        <v>3</v>
      </c>
      <c r="D34" s="14">
        <f>ROUND(E34/1.8,2)</f>
        <v>8.33</v>
      </c>
      <c r="E34" s="15">
        <v>15</v>
      </c>
      <c r="F34" s="13" t="s">
        <v>98</v>
      </c>
      <c r="G34" s="16" t="s">
        <v>163</v>
      </c>
    </row>
    <row r="36" spans="1:2" ht="15.75">
      <c r="A36" s="4" t="s">
        <v>99</v>
      </c>
      <c r="B36" s="3"/>
    </row>
    <row r="37" spans="1:7" s="5" customFormat="1" ht="26.25" customHeight="1">
      <c r="A37" s="10" t="s">
        <v>69</v>
      </c>
      <c r="B37" s="10" t="s">
        <v>70</v>
      </c>
      <c r="C37" s="11" t="s">
        <v>75</v>
      </c>
      <c r="D37" s="11" t="s">
        <v>162</v>
      </c>
      <c r="E37" s="11" t="s">
        <v>101</v>
      </c>
      <c r="F37" s="11" t="s">
        <v>71</v>
      </c>
      <c r="G37" s="10" t="s">
        <v>72</v>
      </c>
    </row>
    <row r="38" spans="1:7" s="6" customFormat="1" ht="78.75">
      <c r="A38" s="13" t="s">
        <v>100</v>
      </c>
      <c r="B38" s="13" t="s">
        <v>102</v>
      </c>
      <c r="C38" s="14">
        <v>2</v>
      </c>
      <c r="D38" s="14">
        <f>ROUND(E38/63,2)</f>
        <v>7.94</v>
      </c>
      <c r="E38" s="15">
        <v>500</v>
      </c>
      <c r="F38" s="13" t="s">
        <v>104</v>
      </c>
      <c r="G38" s="16" t="s">
        <v>103</v>
      </c>
    </row>
    <row r="39" spans="1:7" s="6" customFormat="1" ht="33.75">
      <c r="A39" s="13" t="s">
        <v>105</v>
      </c>
      <c r="B39" s="13" t="s">
        <v>106</v>
      </c>
      <c r="C39" s="14">
        <v>2</v>
      </c>
      <c r="D39" s="14">
        <f>ROUND(E39/63,2)</f>
        <v>3.17</v>
      </c>
      <c r="E39" s="15">
        <v>200</v>
      </c>
      <c r="F39" s="13" t="s">
        <v>108</v>
      </c>
      <c r="G39" s="16" t="s">
        <v>107</v>
      </c>
    </row>
    <row r="40" spans="1:7" s="6" customFormat="1" ht="45">
      <c r="A40" s="13" t="s">
        <v>109</v>
      </c>
      <c r="B40" s="13" t="s">
        <v>110</v>
      </c>
      <c r="C40" s="14">
        <v>2</v>
      </c>
      <c r="D40" s="14">
        <f>ROUND(E40/63,2)</f>
        <v>3.17</v>
      </c>
      <c r="E40" s="15">
        <v>200</v>
      </c>
      <c r="F40" s="13" t="s">
        <v>112</v>
      </c>
      <c r="G40" s="16" t="s">
        <v>111</v>
      </c>
    </row>
    <row r="41" spans="1:7" s="6" customFormat="1" ht="33.75">
      <c r="A41" s="13" t="s">
        <v>113</v>
      </c>
      <c r="B41" s="13" t="s">
        <v>114</v>
      </c>
      <c r="C41" s="14">
        <v>4</v>
      </c>
      <c r="D41" s="14">
        <f>ROUND(E41/63,2)</f>
        <v>6.35</v>
      </c>
      <c r="E41" s="15">
        <v>400</v>
      </c>
      <c r="F41" s="13" t="s">
        <v>115</v>
      </c>
      <c r="G41" s="16" t="s">
        <v>116</v>
      </c>
    </row>
    <row r="42" spans="1:7" s="6" customFormat="1" ht="45">
      <c r="A42" s="13" t="s">
        <v>117</v>
      </c>
      <c r="B42" s="13" t="s">
        <v>118</v>
      </c>
      <c r="C42" s="14">
        <v>3</v>
      </c>
      <c r="D42" s="14">
        <f>ROUND(E42/63,2)</f>
        <v>9.52</v>
      </c>
      <c r="E42" s="15">
        <v>600</v>
      </c>
      <c r="F42" s="13" t="s">
        <v>119</v>
      </c>
      <c r="G42" s="16" t="s">
        <v>120</v>
      </c>
    </row>
    <row r="43" spans="1:7" s="6" customFormat="1" ht="33.75">
      <c r="A43" s="13" t="s">
        <v>121</v>
      </c>
      <c r="B43" s="13" t="s">
        <v>122</v>
      </c>
      <c r="C43" s="14">
        <v>3</v>
      </c>
      <c r="D43" s="14" t="s">
        <v>55</v>
      </c>
      <c r="E43" s="15" t="s">
        <v>55</v>
      </c>
      <c r="F43" s="13" t="s">
        <v>124</v>
      </c>
      <c r="G43" s="16" t="s">
        <v>123</v>
      </c>
    </row>
    <row r="44" spans="1:7" s="6" customFormat="1" ht="33.75">
      <c r="A44" s="13" t="s">
        <v>125</v>
      </c>
      <c r="B44" s="13" t="s">
        <v>126</v>
      </c>
      <c r="C44" s="14">
        <v>2</v>
      </c>
      <c r="D44" s="14" t="s">
        <v>55</v>
      </c>
      <c r="E44" s="15" t="s">
        <v>55</v>
      </c>
      <c r="F44" s="13" t="s">
        <v>127</v>
      </c>
      <c r="G44" s="16" t="s">
        <v>128</v>
      </c>
    </row>
    <row r="46" spans="1:2" ht="15.75">
      <c r="A46" s="4" t="s">
        <v>129</v>
      </c>
      <c r="B46" s="3"/>
    </row>
    <row r="47" spans="1:7" ht="22.5">
      <c r="A47" s="10" t="s">
        <v>69</v>
      </c>
      <c r="B47" s="10" t="s">
        <v>70</v>
      </c>
      <c r="C47" s="11" t="s">
        <v>75</v>
      </c>
      <c r="D47" s="11" t="s">
        <v>162</v>
      </c>
      <c r="E47" s="11" t="s">
        <v>130</v>
      </c>
      <c r="F47" s="11" t="s">
        <v>71</v>
      </c>
      <c r="G47" s="10" t="s">
        <v>72</v>
      </c>
    </row>
    <row r="48" spans="1:7" ht="45">
      <c r="A48" s="13" t="s">
        <v>131</v>
      </c>
      <c r="B48" s="13" t="s">
        <v>25</v>
      </c>
      <c r="C48" s="14">
        <v>2</v>
      </c>
      <c r="D48" s="14" t="s">
        <v>55</v>
      </c>
      <c r="E48" s="15" t="s">
        <v>55</v>
      </c>
      <c r="F48" s="13" t="s">
        <v>132</v>
      </c>
      <c r="G48" s="16" t="s">
        <v>160</v>
      </c>
    </row>
    <row r="49" spans="1:7" ht="45">
      <c r="A49" s="13" t="s">
        <v>133</v>
      </c>
      <c r="B49" s="13" t="s">
        <v>25</v>
      </c>
      <c r="C49" s="14">
        <v>1</v>
      </c>
      <c r="D49" s="14" t="s">
        <v>55</v>
      </c>
      <c r="E49" s="15" t="s">
        <v>55</v>
      </c>
      <c r="F49" s="13" t="s">
        <v>134</v>
      </c>
      <c r="G49" s="16"/>
    </row>
    <row r="50" spans="1:7" ht="90.75" customHeight="1">
      <c r="A50" s="13" t="s">
        <v>133</v>
      </c>
      <c r="B50" s="13" t="s">
        <v>135</v>
      </c>
      <c r="C50" s="14">
        <v>3</v>
      </c>
      <c r="D50" s="14" t="s">
        <v>55</v>
      </c>
      <c r="E50" s="15" t="s">
        <v>55</v>
      </c>
      <c r="F50" s="13" t="s">
        <v>161</v>
      </c>
      <c r="G50" s="16" t="s">
        <v>136</v>
      </c>
    </row>
    <row r="51" spans="1:7" ht="67.5">
      <c r="A51" s="13" t="s">
        <v>137</v>
      </c>
      <c r="B51" s="13" t="s">
        <v>138</v>
      </c>
      <c r="C51" s="14">
        <v>3</v>
      </c>
      <c r="D51" s="14">
        <f>ROUND(E51/0.87,2)</f>
        <v>6.9</v>
      </c>
      <c r="E51" s="15">
        <v>6</v>
      </c>
      <c r="F51" s="13" t="s">
        <v>140</v>
      </c>
      <c r="G51" s="16" t="s">
        <v>139</v>
      </c>
    </row>
    <row r="52" spans="1:7" ht="33.75">
      <c r="A52" s="13" t="s">
        <v>141</v>
      </c>
      <c r="B52" s="13" t="s">
        <v>142</v>
      </c>
      <c r="C52" s="14">
        <v>3</v>
      </c>
      <c r="D52" s="14" t="s">
        <v>55</v>
      </c>
      <c r="E52" s="15" t="s">
        <v>55</v>
      </c>
      <c r="F52" s="13" t="s">
        <v>143</v>
      </c>
      <c r="G52" s="16" t="s">
        <v>144</v>
      </c>
    </row>
    <row r="53" spans="1:7" ht="90">
      <c r="A53" s="13" t="s">
        <v>145</v>
      </c>
      <c r="B53" s="13" t="s">
        <v>149</v>
      </c>
      <c r="C53" s="14">
        <v>2</v>
      </c>
      <c r="D53" s="14">
        <f>ROUND(E53/0.87,2)</f>
        <v>4.6</v>
      </c>
      <c r="E53" s="15">
        <v>4</v>
      </c>
      <c r="F53" s="13" t="s">
        <v>146</v>
      </c>
      <c r="G53" s="16" t="s">
        <v>147</v>
      </c>
    </row>
    <row r="54" spans="1:7" ht="33.75">
      <c r="A54" s="13" t="s">
        <v>148</v>
      </c>
      <c r="B54" s="13" t="s">
        <v>150</v>
      </c>
      <c r="C54" s="14">
        <v>2</v>
      </c>
      <c r="D54" s="14">
        <f>ROUND(E54/0.87,2)</f>
        <v>4.6</v>
      </c>
      <c r="E54" s="15">
        <v>4</v>
      </c>
      <c r="F54" s="13" t="s">
        <v>151</v>
      </c>
      <c r="G54" s="16" t="s">
        <v>152</v>
      </c>
    </row>
    <row r="55" spans="1:7" ht="78" customHeight="1">
      <c r="A55" s="13" t="s">
        <v>153</v>
      </c>
      <c r="B55" s="13" t="s">
        <v>154</v>
      </c>
      <c r="C55" s="14">
        <v>4</v>
      </c>
      <c r="D55" s="14">
        <f>ROUND(E55/0.87,2)</f>
        <v>4.02</v>
      </c>
      <c r="E55" s="15">
        <v>3.5</v>
      </c>
      <c r="F55" s="13" t="s">
        <v>155</v>
      </c>
      <c r="G55" s="16" t="s">
        <v>156</v>
      </c>
    </row>
    <row r="56" spans="1:7" ht="45">
      <c r="A56" s="13" t="s">
        <v>157</v>
      </c>
      <c r="B56" s="13" t="s">
        <v>25</v>
      </c>
      <c r="C56" s="14">
        <v>2</v>
      </c>
      <c r="D56" s="14" t="s">
        <v>55</v>
      </c>
      <c r="E56" s="15" t="s">
        <v>55</v>
      </c>
      <c r="F56" s="13" t="s">
        <v>158</v>
      </c>
      <c r="G56" s="16" t="s">
        <v>159</v>
      </c>
    </row>
  </sheetData>
  <printOptions horizontalCentered="1" verticalCentered="1"/>
  <pageMargins left="0.3" right="0.16" top="0.28" bottom="0.5" header="0.25" footer="0.25"/>
  <pageSetup horizontalDpi="300" verticalDpi="300" orientation="landscape" paperSize="9" r:id="rId1"/>
  <headerFooter alignWithMargins="0">
    <oddFooter>&amp;Lwww.cochet.org&amp;Cpage &amp;P de &amp;N&amp;R&amp;F</oddFooter>
  </headerFooter>
  <rowBreaks count="2" manualBreakCount="2">
    <brk id="35" max="255" man="1"/>
    <brk id="45"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Tricubes Computers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Cochet</dc:creator>
  <cp:keywords/>
  <dc:description/>
  <cp:lastModifiedBy>Laurent Cochet</cp:lastModifiedBy>
  <cp:lastPrinted>2005-08-04T02:54:51Z</cp:lastPrinted>
  <dcterms:created xsi:type="dcterms:W3CDTF">2005-01-08T15:11:34Z</dcterms:created>
  <dcterms:modified xsi:type="dcterms:W3CDTF">2005-08-04T02:54:53Z</dcterms:modified>
  <cp:category/>
  <cp:version/>
  <cp:contentType/>
  <cp:contentStatus/>
</cp:coreProperties>
</file>